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43" i="1" l="1"/>
  <c r="F21" i="1"/>
  <c r="G21" i="1"/>
  <c r="H21" i="1"/>
  <c r="I21" i="1"/>
  <c r="E21" i="1"/>
  <c r="F14" i="1"/>
  <c r="G14" i="1"/>
  <c r="H14" i="1"/>
  <c r="I14" i="1"/>
  <c r="E14" i="1"/>
  <c r="E15" i="1"/>
  <c r="F15" i="1"/>
  <c r="H15" i="1"/>
  <c r="I15" i="1"/>
  <c r="G15" i="1"/>
  <c r="E11" i="1"/>
  <c r="F11" i="1"/>
  <c r="H11" i="1"/>
  <c r="I11" i="1"/>
  <c r="G11" i="1"/>
  <c r="H9" i="1" l="1"/>
  <c r="I9" i="1"/>
  <c r="H38" i="1"/>
  <c r="G9" i="1"/>
  <c r="G38" i="1" s="1"/>
  <c r="E9" i="1"/>
  <c r="E38" i="1" s="1"/>
  <c r="I38" i="1"/>
  <c r="F9" i="1"/>
  <c r="F38" i="1" s="1"/>
</calcChain>
</file>

<file path=xl/sharedStrings.xml><?xml version="1.0" encoding="utf-8"?>
<sst xmlns="http://schemas.openxmlformats.org/spreadsheetml/2006/main" count="79" uniqueCount="78">
  <si>
    <t>Показатели</t>
  </si>
  <si>
    <t>Ребрихинского района Алтайского края</t>
  </si>
  <si>
    <t xml:space="preserve">              тыс.рублей</t>
  </si>
  <si>
    <t>№</t>
  </si>
  <si>
    <t>1</t>
  </si>
  <si>
    <t>Доходы бюджета , всего</t>
  </si>
  <si>
    <t>1.1</t>
  </si>
  <si>
    <t>1.1.1</t>
  </si>
  <si>
    <t>1.1.2</t>
  </si>
  <si>
    <t>1.2</t>
  </si>
  <si>
    <t>1.2.1</t>
  </si>
  <si>
    <t>2</t>
  </si>
  <si>
    <t>Расходы бюджета , всего</t>
  </si>
  <si>
    <t>3</t>
  </si>
  <si>
    <t>Профицит(+), дефицит(-)</t>
  </si>
  <si>
    <t>4</t>
  </si>
  <si>
    <t>Источники финансирования дефицита бюджета</t>
  </si>
  <si>
    <t>4.1</t>
  </si>
  <si>
    <t>4.2</t>
  </si>
  <si>
    <t>Получение кредитов от других бюджетов бюджетной системы РФ бюджетом поселения в валюте РФ</t>
  </si>
  <si>
    <t>Погашение бюджетом поселения кредитов от других бюджетов бюджетной системы РФ в валюте РФ</t>
  </si>
  <si>
    <t>Изменение остатков средств на счетах по учету средств бюджета поселения в течении финансового года</t>
  </si>
  <si>
    <t>4.3</t>
  </si>
  <si>
    <t>5</t>
  </si>
  <si>
    <t>Верхний предел муниципального долга по состоянию на 1 января года, следующего за очередным финансовым годом</t>
  </si>
  <si>
    <t>Глава Администрации сельсовета                                                          Ю.В.Минеев</t>
  </si>
  <si>
    <t>1.2.2</t>
  </si>
  <si>
    <t>1.2.3</t>
  </si>
  <si>
    <t>1.2.4</t>
  </si>
  <si>
    <t>01 04</t>
  </si>
  <si>
    <t>Рз Пр</t>
  </si>
  <si>
    <t>01 11</t>
  </si>
  <si>
    <t>01 13</t>
  </si>
  <si>
    <t>02 03</t>
  </si>
  <si>
    <t>04 09</t>
  </si>
  <si>
    <t>05 02</t>
  </si>
  <si>
    <t>05 03</t>
  </si>
  <si>
    <t>08 01</t>
  </si>
  <si>
    <t>08 04</t>
  </si>
  <si>
    <t>10 01</t>
  </si>
  <si>
    <t>14 03</t>
  </si>
  <si>
    <t>Резервные фонды</t>
  </si>
  <si>
    <t>Другие общегосударственные вопросы</t>
  </si>
  <si>
    <t>Осуществление первичного воинского учета</t>
  </si>
  <si>
    <t>Национальная безопасность</t>
  </si>
  <si>
    <t>Дорожные фонды</t>
  </si>
  <si>
    <t>Коммунальное хозяйство</t>
  </si>
  <si>
    <t>Благоустройство</t>
  </si>
  <si>
    <t>Культура</t>
  </si>
  <si>
    <t>Другие вопросы в области культуры</t>
  </si>
  <si>
    <t>Социальная политика</t>
  </si>
  <si>
    <t>Расходы на обеспечение деятельности органов местного самоуправления</t>
  </si>
  <si>
    <t>01 07</t>
  </si>
  <si>
    <t>Обеспечение проведения выборов и референдумов</t>
  </si>
  <si>
    <t>Собственные</t>
  </si>
  <si>
    <t>из них :  налоговые доходы</t>
  </si>
  <si>
    <t xml:space="preserve">           неналоговые доходы</t>
  </si>
  <si>
    <t xml:space="preserve">Безвозмездные поступления от других бюджетов бюджетной системы Российской Федерации           </t>
  </si>
  <si>
    <t>Субвенции бюджетам бюджетной системы Российской Федерации</t>
  </si>
  <si>
    <t>Иные межбюджетные трансферты</t>
  </si>
  <si>
    <t>Прочие безвозмездные поступления в бюджеты сельских поселений</t>
  </si>
  <si>
    <t>в том числе:</t>
  </si>
  <si>
    <t>из них:</t>
  </si>
  <si>
    <t>Дотации бюджетам сельских поселений на выравнивание бюджетной обеспеченности</t>
  </si>
  <si>
    <r>
      <rPr>
        <b/>
        <sz val="12"/>
        <color indexed="8"/>
        <rFont val="Times New Roman"/>
        <family val="1"/>
        <charset val="204"/>
      </rPr>
      <t xml:space="preserve">Безвозмездные </t>
    </r>
    <r>
      <rPr>
        <sz val="12"/>
        <color indexed="8"/>
        <rFont val="Times New Roman"/>
        <family val="1"/>
        <charset val="204"/>
      </rPr>
      <t>поступления всего:</t>
    </r>
  </si>
  <si>
    <t>03 10</t>
  </si>
  <si>
    <t>Условно утвержденные расходы</t>
  </si>
  <si>
    <t>Межбюджетные трансферты общего характера бюджетам других уровней</t>
  </si>
  <si>
    <t>в том числе: Остаток задолженности по выданным муниципальным гарантиям</t>
  </si>
  <si>
    <t>2023г</t>
  </si>
  <si>
    <t>2024г</t>
  </si>
  <si>
    <t>прогноз</t>
  </si>
  <si>
    <t>ПРОГНОЗ</t>
  </si>
  <si>
    <t>основных характеристик бюджета</t>
  </si>
  <si>
    <t xml:space="preserve"> Боровлянского сельсовета </t>
  </si>
  <si>
    <t>Факт 2021г</t>
  </si>
  <si>
    <r>
      <t>Текущий 2022г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(факт на01.11.22)</t>
    </r>
  </si>
  <si>
    <t>2025г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</si>
</sst>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EF4EC"/>
        <bgColor indexed="64"/>
      </patternFill>
    </fill>
    <fill>
      <patternFill patternType="solid">
        <fgColor rgb="FFEDF7F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Border="1"/>
    <xf numFmtId="0" fontId="3" fillId="0" borderId="0" xfId="0" applyFont="1"/>
    <xf numFmtId="49" fontId="6" fillId="0" borderId="1" xfId="0" applyNumberFormat="1" applyFont="1" applyBorder="1" applyAlignment="1">
      <alignment horizontal="center" wrapText="1"/>
    </xf>
    <xf numFmtId="164" fontId="6" fillId="2" borderId="1" xfId="0" applyNumberFormat="1" applyFont="1" applyFill="1" applyBorder="1" applyAlignment="1"/>
    <xf numFmtId="164" fontId="2" fillId="0" borderId="1" xfId="0" applyNumberFormat="1" applyFont="1" applyBorder="1" applyAlignment="1"/>
    <xf numFmtId="0" fontId="7" fillId="0" borderId="1" xfId="0" applyFont="1" applyBorder="1"/>
    <xf numFmtId="49" fontId="8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 vertical="top"/>
    </xf>
    <xf numFmtId="49" fontId="7" fillId="0" borderId="2" xfId="0" applyNumberFormat="1" applyFont="1" applyBorder="1" applyAlignment="1">
      <alignment horizontal="right" vertical="top"/>
    </xf>
    <xf numFmtId="0" fontId="7" fillId="0" borderId="1" xfId="0" applyFont="1" applyBorder="1" applyAlignment="1">
      <alignment horizontal="right"/>
    </xf>
    <xf numFmtId="0" fontId="7" fillId="0" borderId="0" xfId="0" applyFont="1"/>
    <xf numFmtId="49" fontId="6" fillId="0" borderId="1" xfId="0" applyNumberFormat="1" applyFont="1" applyBorder="1" applyAlignment="1">
      <alignment horizontal="center" wrapText="1"/>
    </xf>
    <xf numFmtId="164" fontId="9" fillId="2" borderId="1" xfId="0" applyNumberFormat="1" applyFont="1" applyFill="1" applyBorder="1" applyAlignment="1"/>
    <xf numFmtId="164" fontId="10" fillId="0" borderId="1" xfId="0" applyNumberFormat="1" applyFont="1" applyBorder="1" applyAlignment="1"/>
    <xf numFmtId="164" fontId="10" fillId="3" borderId="1" xfId="0" applyNumberFormat="1" applyFont="1" applyFill="1" applyBorder="1" applyAlignment="1"/>
    <xf numFmtId="164" fontId="10" fillId="2" borderId="1" xfId="0" applyNumberFormat="1" applyFont="1" applyFill="1" applyBorder="1" applyAlignment="1"/>
    <xf numFmtId="0" fontId="8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49" fontId="9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0" fontId="2" fillId="0" borderId="0" xfId="0" applyFont="1"/>
    <xf numFmtId="49" fontId="2" fillId="0" borderId="1" xfId="0" applyNumberFormat="1" applyFont="1" applyBorder="1" applyAlignment="1">
      <alignment wrapText="1"/>
    </xf>
    <xf numFmtId="49" fontId="2" fillId="2" borderId="2" xfId="0" applyNumberFormat="1" applyFont="1" applyFill="1" applyBorder="1" applyAlignment="1">
      <alignment horizontal="left" wrapText="1"/>
    </xf>
    <xf numFmtId="49" fontId="2" fillId="2" borderId="3" xfId="0" applyNumberFormat="1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center" wrapText="1"/>
    </xf>
    <xf numFmtId="49" fontId="6" fillId="2" borderId="1" xfId="0" applyNumberFormat="1" applyFont="1" applyFill="1" applyBorder="1" applyAlignment="1">
      <alignment wrapText="1"/>
    </xf>
    <xf numFmtId="49" fontId="6" fillId="0" borderId="1" xfId="0" applyNumberFormat="1" applyFont="1" applyBorder="1" applyAlignment="1">
      <alignment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EF4EC"/>
      <color rgb="FFEDF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zoomScale="120" zoomScaleNormal="100" zoomScaleSheetLayoutView="120" workbookViewId="0">
      <selection activeCell="E43" sqref="E43"/>
    </sheetView>
  </sheetViews>
  <sheetFormatPr defaultRowHeight="14.4" x14ac:dyDescent="0.3"/>
  <cols>
    <col min="1" max="1" width="6" customWidth="1"/>
    <col min="2" max="2" width="5.44140625" customWidth="1"/>
    <col min="3" max="3" width="7.88671875" customWidth="1"/>
    <col min="4" max="4" width="26.6640625" customWidth="1"/>
    <col min="5" max="5" width="7.5546875" customWidth="1"/>
    <col min="6" max="6" width="11.33203125" customWidth="1"/>
    <col min="7" max="7" width="7.6640625" customWidth="1"/>
    <col min="8" max="8" width="7.88671875" customWidth="1"/>
  </cols>
  <sheetData>
    <row r="1" spans="1:9" ht="17.399999999999999" customHeight="1" x14ac:dyDescent="0.35">
      <c r="A1" s="22" t="s">
        <v>72</v>
      </c>
      <c r="B1" s="22"/>
      <c r="C1" s="22"/>
      <c r="D1" s="22"/>
      <c r="E1" s="22"/>
      <c r="F1" s="22"/>
      <c r="G1" s="22"/>
      <c r="H1" s="22"/>
      <c r="I1" s="22"/>
    </row>
    <row r="2" spans="1:9" ht="17.399999999999999" x14ac:dyDescent="0.3">
      <c r="A2" s="23" t="s">
        <v>73</v>
      </c>
      <c r="B2" s="23"/>
      <c r="C2" s="23"/>
      <c r="D2" s="23"/>
      <c r="E2" s="23"/>
      <c r="F2" s="23"/>
      <c r="G2" s="23"/>
      <c r="H2" s="23"/>
      <c r="I2" s="23"/>
    </row>
    <row r="3" spans="1:9" ht="17.399999999999999" x14ac:dyDescent="0.3">
      <c r="A3" s="23" t="s">
        <v>74</v>
      </c>
      <c r="B3" s="23"/>
      <c r="C3" s="23"/>
      <c r="D3" s="23"/>
      <c r="E3" s="23"/>
      <c r="F3" s="23"/>
      <c r="G3" s="23"/>
      <c r="H3" s="23"/>
      <c r="I3" s="23"/>
    </row>
    <row r="4" spans="1:9" ht="17.399999999999999" x14ac:dyDescent="0.3">
      <c r="A4" s="23" t="s">
        <v>1</v>
      </c>
      <c r="B4" s="23"/>
      <c r="C4" s="23"/>
      <c r="D4" s="23"/>
      <c r="E4" s="23"/>
      <c r="F4" s="23"/>
      <c r="G4" s="23"/>
      <c r="H4" s="23"/>
      <c r="I4" s="23"/>
    </row>
    <row r="5" spans="1:9" ht="15.6" x14ac:dyDescent="0.3">
      <c r="A5" s="2"/>
      <c r="B5" s="2"/>
      <c r="C5" s="28"/>
      <c r="D5" s="28"/>
      <c r="E5" s="28"/>
      <c r="F5" s="28"/>
      <c r="G5" s="28"/>
      <c r="H5" s="28"/>
      <c r="I5" s="28"/>
    </row>
    <row r="6" spans="1:9" x14ac:dyDescent="0.3">
      <c r="A6" s="2"/>
      <c r="B6" s="2"/>
      <c r="C6" s="2"/>
      <c r="D6" s="2"/>
      <c r="E6" s="2"/>
      <c r="F6" s="2"/>
      <c r="G6" s="24" t="s">
        <v>2</v>
      </c>
      <c r="H6" s="24"/>
      <c r="I6" s="24"/>
    </row>
    <row r="7" spans="1:9" ht="14.4" customHeight="1" x14ac:dyDescent="0.3">
      <c r="A7" s="19" t="s">
        <v>3</v>
      </c>
      <c r="B7" s="19" t="s">
        <v>30</v>
      </c>
      <c r="C7" s="32" t="s">
        <v>0</v>
      </c>
      <c r="D7" s="32"/>
      <c r="E7" s="21" t="s">
        <v>75</v>
      </c>
      <c r="F7" s="21" t="s">
        <v>76</v>
      </c>
      <c r="G7" s="20" t="s">
        <v>71</v>
      </c>
      <c r="H7" s="20"/>
      <c r="I7" s="20"/>
    </row>
    <row r="8" spans="1:9" ht="41.25" customHeight="1" x14ac:dyDescent="0.3">
      <c r="A8" s="19"/>
      <c r="B8" s="19"/>
      <c r="C8" s="32"/>
      <c r="D8" s="32"/>
      <c r="E8" s="21"/>
      <c r="F8" s="21"/>
      <c r="G8" s="14" t="s">
        <v>69</v>
      </c>
      <c r="H8" s="14" t="s">
        <v>70</v>
      </c>
      <c r="I8" s="3" t="s">
        <v>77</v>
      </c>
    </row>
    <row r="9" spans="1:9" ht="15.6" x14ac:dyDescent="0.3">
      <c r="A9" s="7" t="s">
        <v>4</v>
      </c>
      <c r="B9" s="8"/>
      <c r="C9" s="33" t="s">
        <v>5</v>
      </c>
      <c r="D9" s="33"/>
      <c r="E9" s="15">
        <f t="shared" ref="E9:F9" si="0">E11+E14</f>
        <v>2071.5</v>
      </c>
      <c r="F9" s="15">
        <f t="shared" si="0"/>
        <v>5810.5</v>
      </c>
      <c r="G9" s="4">
        <f>G11+G14</f>
        <v>1493.8</v>
      </c>
      <c r="H9" s="4">
        <f t="shared" ref="H9" si="1">H11+H14</f>
        <v>1509.4</v>
      </c>
      <c r="I9" s="4">
        <f>I11+I14</f>
        <v>1540.5</v>
      </c>
    </row>
    <row r="10" spans="1:9" ht="15.6" x14ac:dyDescent="0.3">
      <c r="A10" s="8"/>
      <c r="B10" s="8"/>
      <c r="C10" s="29" t="s">
        <v>61</v>
      </c>
      <c r="D10" s="29"/>
      <c r="E10" s="16"/>
      <c r="F10" s="16"/>
      <c r="G10" s="16"/>
      <c r="H10" s="5"/>
      <c r="I10" s="5"/>
    </row>
    <row r="11" spans="1:9" ht="15.6" x14ac:dyDescent="0.3">
      <c r="A11" s="8" t="s">
        <v>6</v>
      </c>
      <c r="B11" s="8"/>
      <c r="C11" s="34" t="s">
        <v>54</v>
      </c>
      <c r="D11" s="34"/>
      <c r="E11" s="17">
        <f t="shared" ref="E11:F11" si="2">E12+E13</f>
        <v>972.8</v>
      </c>
      <c r="F11" s="17">
        <f t="shared" si="2"/>
        <v>5303.7</v>
      </c>
      <c r="G11" s="17">
        <f>G12+G13</f>
        <v>994</v>
      </c>
      <c r="H11" s="17">
        <f t="shared" ref="H11:I11" si="3">H12+H13</f>
        <v>1019</v>
      </c>
      <c r="I11" s="17">
        <f t="shared" si="3"/>
        <v>1047</v>
      </c>
    </row>
    <row r="12" spans="1:9" ht="15.6" x14ac:dyDescent="0.3">
      <c r="A12" s="8" t="s">
        <v>7</v>
      </c>
      <c r="B12" s="8"/>
      <c r="C12" s="29" t="s">
        <v>55</v>
      </c>
      <c r="D12" s="29"/>
      <c r="E12" s="16">
        <v>966.8</v>
      </c>
      <c r="F12" s="16">
        <v>625.5</v>
      </c>
      <c r="G12" s="16">
        <v>985</v>
      </c>
      <c r="H12" s="16">
        <v>1010</v>
      </c>
      <c r="I12" s="16">
        <v>1037</v>
      </c>
    </row>
    <row r="13" spans="1:9" ht="15.6" x14ac:dyDescent="0.3">
      <c r="A13" s="8" t="s">
        <v>8</v>
      </c>
      <c r="B13" s="8"/>
      <c r="C13" s="29" t="s">
        <v>56</v>
      </c>
      <c r="D13" s="29"/>
      <c r="E13" s="16">
        <v>6</v>
      </c>
      <c r="F13" s="16">
        <v>4678.2</v>
      </c>
      <c r="G13" s="16">
        <v>9</v>
      </c>
      <c r="H13" s="16">
        <v>9</v>
      </c>
      <c r="I13" s="16">
        <v>10</v>
      </c>
    </row>
    <row r="14" spans="1:9" ht="28.95" customHeight="1" x14ac:dyDescent="0.3">
      <c r="A14" s="8"/>
      <c r="B14" s="9"/>
      <c r="C14" s="30" t="s">
        <v>64</v>
      </c>
      <c r="D14" s="31"/>
      <c r="E14" s="15">
        <f>SUM(E17:E20)</f>
        <v>1098.6999999999998</v>
      </c>
      <c r="F14" s="15">
        <f t="shared" ref="F14:I14" si="4">SUM(F17:F20)</f>
        <v>506.8</v>
      </c>
      <c r="G14" s="15">
        <f t="shared" si="4"/>
        <v>499.79999999999995</v>
      </c>
      <c r="H14" s="15">
        <f t="shared" si="4"/>
        <v>490.4</v>
      </c>
      <c r="I14" s="15">
        <f t="shared" si="4"/>
        <v>493.5</v>
      </c>
    </row>
    <row r="15" spans="1:9" ht="45.75" customHeight="1" x14ac:dyDescent="0.3">
      <c r="A15" s="10" t="s">
        <v>9</v>
      </c>
      <c r="B15" s="11"/>
      <c r="C15" s="25" t="s">
        <v>57</v>
      </c>
      <c r="D15" s="27"/>
      <c r="E15" s="17">
        <f t="shared" ref="E15:F15" si="5">SUM(E17:E19)</f>
        <v>1075.5999999999999</v>
      </c>
      <c r="F15" s="17">
        <f t="shared" si="5"/>
        <v>482.5</v>
      </c>
      <c r="G15" s="17">
        <f>SUM(G17:G19)</f>
        <v>471.79999999999995</v>
      </c>
      <c r="H15" s="17">
        <f t="shared" ref="H15:I15" si="6">SUM(H17:H19)</f>
        <v>462.4</v>
      </c>
      <c r="I15" s="17">
        <f t="shared" si="6"/>
        <v>465.5</v>
      </c>
    </row>
    <row r="16" spans="1:9" ht="13.95" customHeight="1" x14ac:dyDescent="0.3">
      <c r="A16" s="10"/>
      <c r="B16" s="11"/>
      <c r="C16" s="25" t="s">
        <v>62</v>
      </c>
      <c r="D16" s="26"/>
      <c r="E16" s="16"/>
      <c r="F16" s="16"/>
      <c r="G16" s="16"/>
      <c r="H16" s="16"/>
      <c r="I16" s="16"/>
    </row>
    <row r="17" spans="1:9" ht="47.4" customHeight="1" x14ac:dyDescent="0.3">
      <c r="A17" s="10" t="s">
        <v>10</v>
      </c>
      <c r="B17" s="10"/>
      <c r="C17" s="29" t="s">
        <v>63</v>
      </c>
      <c r="D17" s="29"/>
      <c r="E17" s="16">
        <v>43.1</v>
      </c>
      <c r="F17" s="16">
        <v>47.3</v>
      </c>
      <c r="G17" s="16">
        <v>53.6</v>
      </c>
      <c r="H17" s="16">
        <v>40.5</v>
      </c>
      <c r="I17" s="16">
        <v>40.5</v>
      </c>
    </row>
    <row r="18" spans="1:9" ht="28.5" customHeight="1" x14ac:dyDescent="0.3">
      <c r="A18" s="10" t="s">
        <v>26</v>
      </c>
      <c r="B18" s="11"/>
      <c r="C18" s="25" t="s">
        <v>58</v>
      </c>
      <c r="D18" s="27"/>
      <c r="E18" s="16">
        <v>79.599999999999994</v>
      </c>
      <c r="F18" s="16">
        <v>88.4</v>
      </c>
      <c r="G18" s="16">
        <v>85</v>
      </c>
      <c r="H18" s="16">
        <v>88.7</v>
      </c>
      <c r="I18" s="16">
        <v>91.8</v>
      </c>
    </row>
    <row r="19" spans="1:9" ht="28.5" customHeight="1" x14ac:dyDescent="0.3">
      <c r="A19" s="10" t="s">
        <v>27</v>
      </c>
      <c r="B19" s="11"/>
      <c r="C19" s="25" t="s">
        <v>59</v>
      </c>
      <c r="D19" s="27"/>
      <c r="E19" s="16">
        <v>952.9</v>
      </c>
      <c r="F19" s="16">
        <v>346.8</v>
      </c>
      <c r="G19" s="16">
        <v>333.2</v>
      </c>
      <c r="H19" s="16">
        <v>333.2</v>
      </c>
      <c r="I19" s="16">
        <v>333.2</v>
      </c>
    </row>
    <row r="20" spans="1:9" ht="47.25" customHeight="1" x14ac:dyDescent="0.3">
      <c r="A20" s="10" t="s">
        <v>28</v>
      </c>
      <c r="B20" s="11"/>
      <c r="C20" s="25" t="s">
        <v>60</v>
      </c>
      <c r="D20" s="27"/>
      <c r="E20" s="16">
        <v>23.1</v>
      </c>
      <c r="F20" s="16">
        <v>24.3</v>
      </c>
      <c r="G20" s="16">
        <v>28</v>
      </c>
      <c r="H20" s="16">
        <v>28</v>
      </c>
      <c r="I20" s="16">
        <v>28</v>
      </c>
    </row>
    <row r="21" spans="1:9" ht="15.6" x14ac:dyDescent="0.3">
      <c r="A21" s="7" t="s">
        <v>11</v>
      </c>
      <c r="B21" s="8"/>
      <c r="C21" s="33" t="s">
        <v>12</v>
      </c>
      <c r="D21" s="33"/>
      <c r="E21" s="15">
        <f>SUM(E23:E36)</f>
        <v>2136.6</v>
      </c>
      <c r="F21" s="15">
        <f t="shared" ref="F21:I21" si="7">SUM(F23:F36)</f>
        <v>1476.8999999999999</v>
      </c>
      <c r="G21" s="15">
        <f t="shared" si="7"/>
        <v>1493.7999999999997</v>
      </c>
      <c r="H21" s="15">
        <f t="shared" si="7"/>
        <v>1509.4</v>
      </c>
      <c r="I21" s="15">
        <f t="shared" si="7"/>
        <v>1540.5</v>
      </c>
    </row>
    <row r="22" spans="1:9" ht="15.6" x14ac:dyDescent="0.3">
      <c r="A22" s="8"/>
      <c r="B22" s="8"/>
      <c r="C22" s="29" t="s">
        <v>62</v>
      </c>
      <c r="D22" s="29"/>
      <c r="E22" s="5"/>
      <c r="F22" s="5"/>
      <c r="G22" s="16"/>
      <c r="H22" s="16"/>
      <c r="I22" s="16"/>
    </row>
    <row r="23" spans="1:9" ht="46.5" customHeight="1" x14ac:dyDescent="0.3">
      <c r="A23" s="8"/>
      <c r="B23" s="9" t="s">
        <v>29</v>
      </c>
      <c r="C23" s="25" t="s">
        <v>51</v>
      </c>
      <c r="D23" s="27"/>
      <c r="E23" s="16">
        <v>999.6</v>
      </c>
      <c r="F23" s="16">
        <v>749.9</v>
      </c>
      <c r="G23" s="16">
        <v>729.8</v>
      </c>
      <c r="H23" s="16">
        <v>719.7</v>
      </c>
      <c r="I23" s="16">
        <v>703.3</v>
      </c>
    </row>
    <row r="24" spans="1:9" ht="30" customHeight="1" x14ac:dyDescent="0.3">
      <c r="A24" s="8"/>
      <c r="B24" s="9" t="s">
        <v>52</v>
      </c>
      <c r="C24" s="25" t="s">
        <v>53</v>
      </c>
      <c r="D24" s="27"/>
      <c r="E24" s="16">
        <v>0</v>
      </c>
      <c r="F24" s="16">
        <v>24</v>
      </c>
      <c r="G24" s="16">
        <v>0</v>
      </c>
      <c r="H24" s="16">
        <v>0</v>
      </c>
      <c r="I24" s="16">
        <v>0</v>
      </c>
    </row>
    <row r="25" spans="1:9" ht="15.6" x14ac:dyDescent="0.3">
      <c r="A25" s="8"/>
      <c r="B25" s="9" t="s">
        <v>31</v>
      </c>
      <c r="C25" s="25" t="s">
        <v>41</v>
      </c>
      <c r="D25" s="27"/>
      <c r="E25" s="16">
        <v>0</v>
      </c>
      <c r="F25" s="16">
        <v>0</v>
      </c>
      <c r="G25" s="16">
        <v>2</v>
      </c>
      <c r="H25" s="16">
        <v>2</v>
      </c>
      <c r="I25" s="16">
        <v>2</v>
      </c>
    </row>
    <row r="26" spans="1:9" ht="30" customHeight="1" x14ac:dyDescent="0.3">
      <c r="A26" s="8"/>
      <c r="B26" s="9" t="s">
        <v>32</v>
      </c>
      <c r="C26" s="25" t="s">
        <v>42</v>
      </c>
      <c r="D26" s="27"/>
      <c r="E26" s="16">
        <v>57.5</v>
      </c>
      <c r="F26" s="16">
        <v>186.9</v>
      </c>
      <c r="G26" s="16">
        <v>199.3</v>
      </c>
      <c r="H26" s="16">
        <v>199.3</v>
      </c>
      <c r="I26" s="16">
        <v>199.3</v>
      </c>
    </row>
    <row r="27" spans="1:9" ht="29.25" customHeight="1" x14ac:dyDescent="0.3">
      <c r="A27" s="8"/>
      <c r="B27" s="9" t="s">
        <v>33</v>
      </c>
      <c r="C27" s="25" t="s">
        <v>43</v>
      </c>
      <c r="D27" s="27"/>
      <c r="E27" s="16">
        <v>79.599999999999994</v>
      </c>
      <c r="F27" s="16">
        <v>64.099999999999994</v>
      </c>
      <c r="G27" s="16">
        <v>85</v>
      </c>
      <c r="H27" s="16">
        <v>85</v>
      </c>
      <c r="I27" s="16">
        <v>85</v>
      </c>
    </row>
    <row r="28" spans="1:9" ht="15.6" x14ac:dyDescent="0.3">
      <c r="A28" s="8"/>
      <c r="B28" s="9" t="s">
        <v>65</v>
      </c>
      <c r="C28" s="25" t="s">
        <v>44</v>
      </c>
      <c r="D28" s="27"/>
      <c r="E28" s="16">
        <v>11.5</v>
      </c>
      <c r="F28" s="16">
        <v>10.9</v>
      </c>
      <c r="G28" s="16">
        <v>14.6</v>
      </c>
      <c r="H28" s="16">
        <v>14.6</v>
      </c>
      <c r="I28" s="16">
        <v>14.6</v>
      </c>
    </row>
    <row r="29" spans="1:9" ht="15.6" x14ac:dyDescent="0.3">
      <c r="A29" s="8"/>
      <c r="B29" s="9" t="s">
        <v>34</v>
      </c>
      <c r="C29" s="25" t="s">
        <v>45</v>
      </c>
      <c r="D29" s="27"/>
      <c r="E29" s="16">
        <v>322</v>
      </c>
      <c r="F29" s="16">
        <v>52.1</v>
      </c>
      <c r="G29" s="16">
        <v>139.30000000000001</v>
      </c>
      <c r="H29" s="16">
        <v>139.30000000000001</v>
      </c>
      <c r="I29" s="16">
        <v>139.30000000000001</v>
      </c>
    </row>
    <row r="30" spans="1:9" ht="15.6" x14ac:dyDescent="0.3">
      <c r="A30" s="8"/>
      <c r="B30" s="9" t="s">
        <v>35</v>
      </c>
      <c r="C30" s="25" t="s">
        <v>46</v>
      </c>
      <c r="D30" s="27"/>
      <c r="E30" s="16">
        <v>16.5</v>
      </c>
      <c r="F30" s="16">
        <v>11.1</v>
      </c>
      <c r="G30" s="16">
        <v>22.2</v>
      </c>
      <c r="H30" s="16">
        <v>22.2</v>
      </c>
      <c r="I30" s="16">
        <v>22.2</v>
      </c>
    </row>
    <row r="31" spans="1:9" ht="15.6" x14ac:dyDescent="0.3">
      <c r="A31" s="8"/>
      <c r="B31" s="9" t="s">
        <v>36</v>
      </c>
      <c r="C31" s="25" t="s">
        <v>47</v>
      </c>
      <c r="D31" s="27"/>
      <c r="E31" s="16">
        <v>179.3</v>
      </c>
      <c r="F31" s="16">
        <v>136.80000000000001</v>
      </c>
      <c r="G31" s="16">
        <v>167.3</v>
      </c>
      <c r="H31" s="16">
        <v>158</v>
      </c>
      <c r="I31" s="16">
        <v>174.5</v>
      </c>
    </row>
    <row r="32" spans="1:9" ht="15.6" x14ac:dyDescent="0.3">
      <c r="A32" s="8"/>
      <c r="B32" s="9" t="s">
        <v>37</v>
      </c>
      <c r="C32" s="25" t="s">
        <v>48</v>
      </c>
      <c r="D32" s="27"/>
      <c r="E32" s="16">
        <v>443.1</v>
      </c>
      <c r="F32" s="16">
        <v>199.7</v>
      </c>
      <c r="G32" s="16">
        <v>109.8</v>
      </c>
      <c r="H32" s="16">
        <v>90.8</v>
      </c>
      <c r="I32" s="16">
        <v>119.8</v>
      </c>
    </row>
    <row r="33" spans="1:11" ht="31.95" customHeight="1" x14ac:dyDescent="0.3">
      <c r="A33" s="8"/>
      <c r="B33" s="9" t="s">
        <v>38</v>
      </c>
      <c r="C33" s="25" t="s">
        <v>49</v>
      </c>
      <c r="D33" s="27"/>
      <c r="E33" s="16">
        <v>15.5</v>
      </c>
      <c r="F33" s="16">
        <v>32.4</v>
      </c>
      <c r="G33" s="16">
        <v>12.5</v>
      </c>
      <c r="H33" s="16">
        <v>12.5</v>
      </c>
      <c r="I33" s="16">
        <v>12.5</v>
      </c>
    </row>
    <row r="34" spans="1:11" ht="15.6" x14ac:dyDescent="0.3">
      <c r="A34" s="8"/>
      <c r="B34" s="9" t="s">
        <v>39</v>
      </c>
      <c r="C34" s="25" t="s">
        <v>50</v>
      </c>
      <c r="D34" s="27"/>
      <c r="E34" s="16">
        <v>12</v>
      </c>
      <c r="F34" s="16">
        <v>9</v>
      </c>
      <c r="G34" s="16">
        <v>12</v>
      </c>
      <c r="H34" s="16">
        <v>12</v>
      </c>
      <c r="I34" s="16">
        <v>12</v>
      </c>
    </row>
    <row r="35" spans="1:11" ht="45" customHeight="1" x14ac:dyDescent="0.3">
      <c r="A35" s="10"/>
      <c r="B35" s="10" t="s">
        <v>40</v>
      </c>
      <c r="C35" s="29" t="s">
        <v>67</v>
      </c>
      <c r="D35" s="29"/>
      <c r="E35" s="16"/>
      <c r="F35" s="16"/>
      <c r="G35" s="16"/>
      <c r="H35" s="16"/>
      <c r="I35" s="16"/>
    </row>
    <row r="36" spans="1:11" ht="19.2" customHeight="1" x14ac:dyDescent="0.3">
      <c r="A36" s="10"/>
      <c r="B36" s="10"/>
      <c r="C36" s="25" t="s">
        <v>66</v>
      </c>
      <c r="D36" s="26"/>
      <c r="E36" s="16"/>
      <c r="F36" s="16"/>
      <c r="G36" s="16"/>
      <c r="H36" s="16">
        <v>54</v>
      </c>
      <c r="I36" s="16">
        <v>56</v>
      </c>
    </row>
    <row r="37" spans="1:11" ht="7.2" customHeight="1" x14ac:dyDescent="0.3">
      <c r="A37" s="8"/>
      <c r="B37" s="8"/>
      <c r="C37" s="29"/>
      <c r="D37" s="29"/>
      <c r="E37" s="16"/>
      <c r="F37" s="16"/>
      <c r="G37" s="16"/>
      <c r="H37" s="16"/>
      <c r="I37" s="16"/>
    </row>
    <row r="38" spans="1:11" ht="15.6" x14ac:dyDescent="0.3">
      <c r="A38" s="8" t="s">
        <v>13</v>
      </c>
      <c r="B38" s="8"/>
      <c r="C38" s="34" t="s">
        <v>14</v>
      </c>
      <c r="D38" s="34"/>
      <c r="E38" s="18">
        <f t="shared" ref="E38:F38" si="8">E9-E21</f>
        <v>-65.099999999999909</v>
      </c>
      <c r="F38" s="18">
        <f t="shared" si="8"/>
        <v>4333.6000000000004</v>
      </c>
      <c r="G38" s="18">
        <f>G9-G21</f>
        <v>0</v>
      </c>
      <c r="H38" s="18">
        <f t="shared" ref="H38:I38" si="9">H9-H21</f>
        <v>0</v>
      </c>
      <c r="I38" s="18">
        <f t="shared" si="9"/>
        <v>0</v>
      </c>
    </row>
    <row r="39" spans="1:11" ht="32.25" customHeight="1" x14ac:dyDescent="0.3">
      <c r="A39" s="10" t="s">
        <v>15</v>
      </c>
      <c r="B39" s="10"/>
      <c r="C39" s="29" t="s">
        <v>16</v>
      </c>
      <c r="D39" s="29"/>
      <c r="E39" s="16">
        <v>65.099999999999994</v>
      </c>
      <c r="F39" s="16">
        <v>-4333.6000000000004</v>
      </c>
      <c r="G39" s="5"/>
      <c r="H39" s="5"/>
      <c r="I39" s="5"/>
    </row>
    <row r="40" spans="1:11" ht="45" customHeight="1" x14ac:dyDescent="0.3">
      <c r="A40" s="10" t="s">
        <v>17</v>
      </c>
      <c r="B40" s="10"/>
      <c r="C40" s="29" t="s">
        <v>19</v>
      </c>
      <c r="D40" s="29"/>
      <c r="E40" s="16">
        <v>0</v>
      </c>
      <c r="F40" s="16">
        <v>0</v>
      </c>
      <c r="G40" s="16">
        <v>2</v>
      </c>
      <c r="H40" s="16">
        <v>2</v>
      </c>
      <c r="I40" s="16">
        <v>2</v>
      </c>
    </row>
    <row r="41" spans="1:11" ht="63.75" customHeight="1" x14ac:dyDescent="0.3">
      <c r="A41" s="10" t="s">
        <v>18</v>
      </c>
      <c r="B41" s="10"/>
      <c r="C41" s="29" t="s">
        <v>20</v>
      </c>
      <c r="D41" s="29"/>
      <c r="E41" s="16">
        <v>0</v>
      </c>
      <c r="F41" s="16">
        <v>0</v>
      </c>
      <c r="G41" s="16">
        <v>-2</v>
      </c>
      <c r="H41" s="16">
        <v>-2</v>
      </c>
      <c r="I41" s="16">
        <v>-2</v>
      </c>
    </row>
    <row r="42" spans="1:11" ht="60.75" customHeight="1" x14ac:dyDescent="0.3">
      <c r="A42" s="10" t="s">
        <v>22</v>
      </c>
      <c r="B42" s="10"/>
      <c r="C42" s="29" t="s">
        <v>21</v>
      </c>
      <c r="D42" s="29"/>
      <c r="E42" s="16">
        <v>65.099999999999994</v>
      </c>
      <c r="F42" s="16">
        <v>-4333.6000000000004</v>
      </c>
      <c r="G42" s="16"/>
      <c r="H42" s="16"/>
      <c r="I42" s="16"/>
    </row>
    <row r="43" spans="1:11" ht="60" customHeight="1" x14ac:dyDescent="0.3">
      <c r="A43" s="10" t="s">
        <v>23</v>
      </c>
      <c r="B43" s="10"/>
      <c r="C43" s="29" t="s">
        <v>24</v>
      </c>
      <c r="D43" s="29"/>
      <c r="E43" s="18">
        <f>E11/2</f>
        <v>486.4</v>
      </c>
      <c r="F43" s="5"/>
      <c r="G43" s="16">
        <v>497</v>
      </c>
      <c r="H43" s="16">
        <v>509.5</v>
      </c>
      <c r="I43" s="16">
        <v>523.5</v>
      </c>
    </row>
    <row r="44" spans="1:11" ht="46.5" customHeight="1" x14ac:dyDescent="0.3">
      <c r="A44" s="12"/>
      <c r="B44" s="12"/>
      <c r="C44" s="29" t="s">
        <v>68</v>
      </c>
      <c r="D44" s="29"/>
      <c r="E44" s="6">
        <v>0</v>
      </c>
      <c r="F44" s="6">
        <v>0</v>
      </c>
      <c r="G44" s="6">
        <v>0</v>
      </c>
      <c r="H44" s="6">
        <v>0</v>
      </c>
      <c r="I44" s="6">
        <v>0</v>
      </c>
    </row>
    <row r="45" spans="1:11" ht="15.6" x14ac:dyDescent="0.3">
      <c r="A45" s="13"/>
      <c r="B45" s="13"/>
      <c r="C45" s="13"/>
      <c r="D45" s="13"/>
      <c r="E45" s="13"/>
      <c r="F45" s="13"/>
      <c r="G45" s="13"/>
      <c r="H45" s="13"/>
      <c r="I45" s="13"/>
    </row>
    <row r="46" spans="1:11" ht="15.6" x14ac:dyDescent="0.3">
      <c r="A46" s="35" t="s">
        <v>25</v>
      </c>
      <c r="B46" s="35"/>
      <c r="C46" s="35"/>
      <c r="D46" s="35"/>
      <c r="E46" s="35"/>
      <c r="F46" s="35"/>
      <c r="G46" s="35"/>
      <c r="H46" s="35"/>
      <c r="I46" s="35"/>
    </row>
    <row r="48" spans="1:11" x14ac:dyDescent="0.3">
      <c r="C48" s="1"/>
      <c r="D48" s="1"/>
      <c r="E48" s="1"/>
      <c r="F48" s="1"/>
      <c r="G48" s="1"/>
      <c r="H48" s="1"/>
      <c r="I48" s="1"/>
      <c r="J48" s="1"/>
      <c r="K48" s="1"/>
    </row>
    <row r="49" spans="3:11" x14ac:dyDescent="0.3">
      <c r="C49" s="1"/>
      <c r="D49" s="1"/>
      <c r="E49" s="1"/>
      <c r="F49" s="1"/>
      <c r="G49" s="1"/>
      <c r="H49" s="1"/>
      <c r="I49" s="1"/>
      <c r="J49" s="1"/>
      <c r="K49" s="1"/>
    </row>
    <row r="50" spans="3:11" x14ac:dyDescent="0.3">
      <c r="C50" s="1"/>
      <c r="D50" s="1"/>
      <c r="E50" s="1"/>
      <c r="F50" s="1"/>
      <c r="G50" s="1"/>
      <c r="H50" s="1"/>
      <c r="I50" s="1"/>
      <c r="J50" s="1"/>
      <c r="K50" s="1"/>
    </row>
    <row r="51" spans="3:11" x14ac:dyDescent="0.3">
      <c r="C51" s="1"/>
      <c r="D51" s="1"/>
      <c r="E51" s="1"/>
      <c r="F51" s="1"/>
      <c r="G51" s="1"/>
      <c r="H51" s="1"/>
      <c r="I51" s="1"/>
      <c r="J51" s="1"/>
      <c r="K51" s="1"/>
    </row>
    <row r="52" spans="3:11" x14ac:dyDescent="0.3">
      <c r="C52" s="1"/>
      <c r="D52" s="1"/>
      <c r="E52" s="1"/>
      <c r="F52" s="1"/>
      <c r="G52" s="1"/>
      <c r="H52" s="1"/>
      <c r="I52" s="1"/>
      <c r="J52" s="1"/>
      <c r="K52" s="1"/>
    </row>
    <row r="53" spans="3:11" x14ac:dyDescent="0.3">
      <c r="C53" s="1"/>
      <c r="D53" s="1"/>
      <c r="E53" s="1"/>
      <c r="F53" s="1"/>
      <c r="G53" s="1"/>
      <c r="H53" s="1"/>
      <c r="I53" s="1"/>
      <c r="J53" s="1"/>
      <c r="K53" s="1"/>
    </row>
    <row r="54" spans="3:11" x14ac:dyDescent="0.3">
      <c r="C54" s="1"/>
      <c r="D54" s="1"/>
      <c r="E54" s="1"/>
      <c r="F54" s="1"/>
      <c r="G54" s="1"/>
      <c r="H54" s="1"/>
      <c r="I54" s="1"/>
      <c r="J54" s="1"/>
      <c r="K54" s="1"/>
    </row>
  </sheetData>
  <mergeCells count="49">
    <mergeCell ref="C36:D36"/>
    <mergeCell ref="A46:I46"/>
    <mergeCell ref="C28:D28"/>
    <mergeCell ref="C31:D31"/>
    <mergeCell ref="C39:D39"/>
    <mergeCell ref="C44:D44"/>
    <mergeCell ref="C41:D41"/>
    <mergeCell ref="C32:D32"/>
    <mergeCell ref="C33:D33"/>
    <mergeCell ref="C34:D34"/>
    <mergeCell ref="C35:D35"/>
    <mergeCell ref="C30:D30"/>
    <mergeCell ref="C37:D37"/>
    <mergeCell ref="C38:D38"/>
    <mergeCell ref="C43:D43"/>
    <mergeCell ref="C40:D40"/>
    <mergeCell ref="C42:D42"/>
    <mergeCell ref="C29:D29"/>
    <mergeCell ref="C9:D9"/>
    <mergeCell ref="C10:D10"/>
    <mergeCell ref="C11:D11"/>
    <mergeCell ref="C12:D12"/>
    <mergeCell ref="C17:D17"/>
    <mergeCell ref="C21:D21"/>
    <mergeCell ref="C18:D18"/>
    <mergeCell ref="C19:D19"/>
    <mergeCell ref="C20:D20"/>
    <mergeCell ref="C23:D23"/>
    <mergeCell ref="C26:D26"/>
    <mergeCell ref="C27:D27"/>
    <mergeCell ref="C24:D24"/>
    <mergeCell ref="C22:D22"/>
    <mergeCell ref="C16:D16"/>
    <mergeCell ref="C25:D25"/>
    <mergeCell ref="C15:D15"/>
    <mergeCell ref="C5:I5"/>
    <mergeCell ref="C13:D13"/>
    <mergeCell ref="C14:D14"/>
    <mergeCell ref="C7:D8"/>
    <mergeCell ref="A1:I1"/>
    <mergeCell ref="A2:I2"/>
    <mergeCell ref="A3:I3"/>
    <mergeCell ref="A4:I4"/>
    <mergeCell ref="G6:I6"/>
    <mergeCell ref="B7:B8"/>
    <mergeCell ref="A7:A8"/>
    <mergeCell ref="G7:I7"/>
    <mergeCell ref="F7:F8"/>
    <mergeCell ref="E7:E8"/>
  </mergeCells>
  <phoneticPr fontId="0" type="noConversion"/>
  <pageMargins left="0.70866141732283472" right="0.31496062992125984" top="0.35433070866141736" bottom="0.35433070866141736" header="0" footer="0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2015-08-25T10:16:10Z</cp:lastPrinted>
  <dcterms:created xsi:type="dcterms:W3CDTF">2006-09-28T05:33:49Z</dcterms:created>
  <dcterms:modified xsi:type="dcterms:W3CDTF">2023-11-15T03:39:17Z</dcterms:modified>
</cp:coreProperties>
</file>